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920" yWindow="-96" windowWidth="23256" windowHeight="13176"/>
  </bookViews>
  <sheets>
    <sheet name="Sheet1" sheetId="1" r:id="rId1"/>
    <sheet name="Tabelle1"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1" l="1"/>
  <c r="D54" i="1"/>
  <c r="C54" i="1" s="1"/>
  <c r="H53" i="1"/>
  <c r="F53" i="1"/>
  <c r="H55" i="1" l="1"/>
  <c r="H54" i="1"/>
  <c r="H57" i="1" s="1"/>
  <c r="F55" i="1"/>
  <c r="E55" i="1" s="1"/>
  <c r="F54" i="1"/>
  <c r="F57" i="1" s="1"/>
  <c r="J55" i="1"/>
  <c r="I55" i="1" s="1"/>
  <c r="J54" i="1"/>
  <c r="J57" i="1" s="1"/>
  <c r="J56" i="1"/>
  <c r="G55" i="1"/>
  <c r="G54" i="1"/>
  <c r="D57" i="1"/>
  <c r="E54" i="1" l="1"/>
  <c r="I54" i="1"/>
  <c r="F56" i="1"/>
  <c r="H56" i="1"/>
  <c r="D58" i="1"/>
  <c r="G53" i="1"/>
  <c r="I53" i="1" s="1"/>
</calcChain>
</file>

<file path=xl/sharedStrings.xml><?xml version="1.0" encoding="utf-8"?>
<sst xmlns="http://schemas.openxmlformats.org/spreadsheetml/2006/main" count="18" uniqueCount="18">
  <si>
    <t>- Differenz</t>
  </si>
  <si>
    <t>Förderzeitraum</t>
  </si>
  <si>
    <t>Spalte1</t>
  </si>
  <si>
    <t>Spalte2</t>
  </si>
  <si>
    <t>Spalte3</t>
  </si>
  <si>
    <t>Spalte4</t>
  </si>
  <si>
    <t>Monate 1-6</t>
  </si>
  <si>
    <t>Monate 7-9</t>
  </si>
  <si>
    <t>Summe GKV-Förderung  je Förderzeitraum</t>
  </si>
  <si>
    <t>Summe GKV-Förderung insgesamt</t>
  </si>
  <si>
    <t>Modulspezifische Förderbedingungen und Förderziele im Verlauf der Umsetzung</t>
  </si>
  <si>
    <t>Spalte42</t>
  </si>
  <si>
    <t>Monate 10-12</t>
  </si>
  <si>
    <t xml:space="preserve">anteilige GKV-Förderung Personal-/Sachmittel </t>
  </si>
  <si>
    <t>Finanzierungsmodell auf Basis des GKV-geförderten Moduls 2, "Konzeption und Umsetzung" (Mittelbeantragung bei BELLA DONNA); maximale Fördersumme: 35.800 EUR</t>
  </si>
  <si>
    <t>erforderliche Mindesteinnahmen aus Verstetigung (Prozentzahl bezieht sich auf 0,5 Personalstelle)</t>
  </si>
  <si>
    <t>Monate 13-24</t>
  </si>
  <si>
    <t>Ausgabenplanung Personal- und Sachmittel für 0,5 Personalstelle (maximal 2.807,80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</si>
</sst>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1"/>
      <color theme="1"/>
      <name val="Calibri"/>
      <family val="2"/>
      <scheme val="minor"/>
    </font>
    <font>
      <sz val="11"/>
      <color theme="8"/>
      <name val="Calibri"/>
      <family val="2"/>
      <scheme val="minor"/>
    </font>
    <font>
      <i/>
      <sz val="9"/>
      <name val="Calibri"/>
      <family val="2"/>
      <scheme val="minor"/>
    </font>
    <font>
      <sz val="9"/>
      <color theme="1"/>
      <name val="Calibri"/>
      <family val="2"/>
      <scheme val="minor"/>
    </font>
    <font>
      <sz val="11"/>
      <color theme="0"/>
      <name val="Calibri"/>
      <family val="2"/>
      <scheme val="minor"/>
    </font>
    <font>
      <sz val="11"/>
      <name val="Calibri"/>
      <family val="2"/>
      <scheme val="minor"/>
    </font>
    <font>
      <b/>
      <sz val="10.5"/>
      <color theme="4" tint="-0.249977111117893"/>
      <name val="Calibri"/>
      <family val="2"/>
      <scheme val="minor"/>
    </font>
    <font>
      <sz val="9"/>
      <name val="Calibri"/>
      <family val="2"/>
      <scheme val="minor"/>
    </font>
    <font>
      <b/>
      <sz val="10"/>
      <color theme="4" tint="-0.249977111117893"/>
      <name val="Calibri"/>
      <family val="2"/>
      <scheme val="minor"/>
    </font>
    <font>
      <sz val="8"/>
      <name val="Calibri"/>
      <family val="2"/>
      <scheme val="minor"/>
    </font>
    <font>
      <sz val="10"/>
      <color theme="1"/>
      <name val="Calibri"/>
      <family val="2"/>
      <scheme val="minor"/>
    </font>
    <font>
      <sz val="10"/>
      <name val="Calibri"/>
      <family val="2"/>
      <scheme val="minor"/>
    </font>
    <font>
      <sz val="10"/>
      <color theme="8"/>
      <name val="Calibri"/>
      <family val="2"/>
      <scheme val="minor"/>
    </font>
    <font>
      <i/>
      <sz val="10"/>
      <name val="Calibri"/>
      <family val="2"/>
      <scheme val="minor"/>
    </font>
    <font>
      <sz val="8"/>
      <color theme="1"/>
      <name val="Calibri"/>
      <family val="2"/>
      <scheme val="minor"/>
    </font>
    <font>
      <sz val="8"/>
      <color theme="0"/>
      <name val="Calibri"/>
      <family val="2"/>
      <scheme val="minor"/>
    </font>
    <font>
      <sz val="9"/>
      <color theme="4" tint="-0.249977111117893"/>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34">
    <xf numFmtId="0" fontId="0" fillId="0" borderId="0" xfId="0"/>
    <xf numFmtId="9" fontId="1" fillId="0" borderId="0" xfId="0" applyNumberFormat="1" applyFont="1"/>
    <xf numFmtId="0" fontId="0" fillId="0" borderId="0" xfId="0" quotePrefix="1"/>
    <xf numFmtId="3" fontId="2" fillId="0" borderId="0" xfId="0" applyNumberFormat="1" applyFont="1"/>
    <xf numFmtId="4" fontId="0" fillId="0" borderId="0" xfId="0" applyNumberFormat="1"/>
    <xf numFmtId="4" fontId="1" fillId="0" borderId="0" xfId="0" applyNumberFormat="1" applyFont="1"/>
    <xf numFmtId="0" fontId="4" fillId="0" borderId="0" xfId="0" applyFont="1"/>
    <xf numFmtId="9" fontId="5" fillId="0" borderId="0" xfId="0" applyNumberFormat="1" applyFont="1"/>
    <xf numFmtId="0" fontId="5" fillId="0" borderId="0" xfId="0" applyFont="1"/>
    <xf numFmtId="4" fontId="7" fillId="0" borderId="0" xfId="0" applyNumberFormat="1" applyFont="1"/>
    <xf numFmtId="4" fontId="5" fillId="0" borderId="0" xfId="0" applyNumberFormat="1" applyFont="1"/>
    <xf numFmtId="0" fontId="3" fillId="0" borderId="0" xfId="0" applyFont="1"/>
    <xf numFmtId="0" fontId="10" fillId="0" borderId="0" xfId="0" applyFont="1"/>
    <xf numFmtId="4" fontId="10" fillId="0" borderId="0" xfId="0" applyNumberFormat="1" applyFont="1"/>
    <xf numFmtId="4" fontId="12" fillId="0" borderId="0" xfId="0" applyNumberFormat="1" applyFont="1" applyProtection="1">
      <protection locked="0"/>
    </xf>
    <xf numFmtId="4" fontId="11" fillId="0" borderId="0" xfId="0" applyNumberFormat="1" applyFont="1"/>
    <xf numFmtId="0" fontId="11" fillId="0" borderId="0" xfId="0" applyFont="1"/>
    <xf numFmtId="9" fontId="12" fillId="0" borderId="0" xfId="0" applyNumberFormat="1" applyFont="1"/>
    <xf numFmtId="0" fontId="10" fillId="0" borderId="0" xfId="0" applyFont="1" applyAlignment="1">
      <alignment vertical="top" wrapText="1"/>
    </xf>
    <xf numFmtId="4" fontId="10" fillId="0" borderId="0" xfId="0" applyNumberFormat="1" applyFont="1" applyAlignment="1" applyProtection="1">
      <alignment vertical="top" wrapText="1"/>
      <protection locked="0"/>
    </xf>
    <xf numFmtId="4" fontId="13" fillId="0" borderId="0" xfId="0" applyNumberFormat="1" applyFont="1"/>
    <xf numFmtId="0" fontId="14" fillId="0" borderId="0" xfId="0" applyFont="1"/>
    <xf numFmtId="0" fontId="14" fillId="0" borderId="0" xfId="0" quotePrefix="1" applyFont="1"/>
    <xf numFmtId="0" fontId="14" fillId="0" borderId="0" xfId="0" applyFont="1" applyAlignment="1">
      <alignment vertical="top" wrapText="1"/>
    </xf>
    <xf numFmtId="0" fontId="15" fillId="0" borderId="0" xfId="0" applyFont="1"/>
    <xf numFmtId="9" fontId="9" fillId="0" borderId="0" xfId="0" applyNumberFormat="1" applyFont="1"/>
    <xf numFmtId="9" fontId="9" fillId="0" borderId="0" xfId="0" applyNumberFormat="1" applyFont="1" applyAlignment="1">
      <alignment vertical="top" wrapText="1"/>
    </xf>
    <xf numFmtId="4" fontId="11" fillId="0" borderId="0" xfId="0" applyNumberFormat="1" applyFont="1" applyProtection="1"/>
    <xf numFmtId="0" fontId="16" fillId="0" borderId="0" xfId="0" applyFont="1"/>
    <xf numFmtId="164" fontId="14" fillId="0" borderId="0" xfId="0" applyNumberFormat="1" applyFont="1" applyAlignment="1">
      <alignment wrapText="1"/>
    </xf>
    <xf numFmtId="4" fontId="11" fillId="0" borderId="0" xfId="0" applyNumberFormat="1" applyFont="1" applyAlignment="1" applyProtection="1">
      <alignment vertical="top" wrapText="1"/>
    </xf>
    <xf numFmtId="0" fontId="6" fillId="0" borderId="0" xfId="0" applyFont="1" applyBorder="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wrapText="1"/>
    </xf>
  </cellXfs>
  <cellStyles count="1">
    <cellStyle name="Standard" xfId="0" builtinId="0"/>
  </cellStyles>
  <dxfs count="13">
    <dxf>
      <font>
        <strike val="0"/>
        <outline val="0"/>
        <shadow val="0"/>
        <u val="none"/>
        <vertAlign val="baseline"/>
        <sz val="10"/>
        <name val="Calibri"/>
        <scheme val="minor"/>
      </font>
      <numFmt numFmtId="4" formatCode="#,##0.00"/>
    </dxf>
    <dxf>
      <font>
        <strike val="0"/>
        <outline val="0"/>
        <shadow val="0"/>
        <u val="none"/>
        <vertAlign val="baseline"/>
        <sz val="10"/>
        <name val="Calibri"/>
        <scheme val="minor"/>
      </font>
      <numFmt numFmtId="4" formatCode="#,##0.00"/>
    </dxf>
    <dxf>
      <font>
        <strike val="0"/>
        <outline val="0"/>
        <shadow val="0"/>
        <u val="none"/>
        <vertAlign val="baseline"/>
        <sz val="10"/>
        <name val="Calibri"/>
        <scheme val="minor"/>
      </font>
      <numFmt numFmtId="4" formatCode="#,##0.00"/>
    </dxf>
    <dxf>
      <font>
        <strike val="0"/>
        <outline val="0"/>
        <shadow val="0"/>
        <u val="none"/>
        <vertAlign val="baseline"/>
        <sz val="10"/>
        <name val="Calibri"/>
        <scheme val="minor"/>
      </font>
    </dxf>
    <dxf>
      <font>
        <strike val="0"/>
        <outline val="0"/>
        <shadow val="0"/>
        <u val="none"/>
        <vertAlign val="baseline"/>
        <sz val="10"/>
        <name val="Calibri"/>
        <scheme val="minor"/>
      </font>
      <numFmt numFmtId="4" formatCode="#,##0.00"/>
    </dxf>
    <dxf>
      <font>
        <strike val="0"/>
        <outline val="0"/>
        <shadow val="0"/>
        <u val="none"/>
        <vertAlign val="baseline"/>
        <sz val="10"/>
        <name val="Calibri"/>
        <scheme val="minor"/>
      </font>
    </dxf>
    <dxf>
      <font>
        <strike val="0"/>
        <outline val="0"/>
        <shadow val="0"/>
        <u val="none"/>
        <vertAlign val="baseline"/>
        <sz val="10"/>
        <name val="Calibri"/>
        <scheme val="minor"/>
      </font>
      <numFmt numFmtId="4" formatCode="#,##0.00"/>
    </dxf>
    <dxf>
      <font>
        <b val="0"/>
        <i val="0"/>
        <strike val="0"/>
        <condense val="0"/>
        <extend val="0"/>
        <outline val="0"/>
        <shadow val="0"/>
        <u val="none"/>
        <vertAlign val="baseline"/>
        <sz val="10"/>
        <color theme="8"/>
        <name val="Calibri"/>
        <scheme val="minor"/>
      </font>
      <numFmt numFmtId="13" formatCode="0%"/>
    </dxf>
    <dxf>
      <font>
        <strike val="0"/>
        <outline val="0"/>
        <shadow val="0"/>
        <u val="none"/>
        <vertAlign val="baseline"/>
        <sz val="10"/>
        <name val="Calibri"/>
        <scheme val="minor"/>
      </font>
    </dxf>
    <dxf>
      <font>
        <strike val="0"/>
        <outline val="0"/>
        <shadow val="0"/>
        <u val="none"/>
        <vertAlign val="baseline"/>
        <sz val="10"/>
        <name val="Calibri"/>
        <scheme val="minor"/>
      </font>
    </dxf>
    <dxf>
      <border outline="0">
        <top style="double">
          <color indexed="64"/>
        </top>
      </border>
    </dxf>
    <dxf>
      <font>
        <strike val="0"/>
        <outline val="0"/>
        <shadow val="0"/>
        <u val="none"/>
        <vertAlign val="baseline"/>
        <sz val="10"/>
        <name val="Calibri"/>
        <scheme val="minor"/>
      </font>
    </dxf>
    <dxf>
      <font>
        <strike val="0"/>
        <outline val="0"/>
        <shadow val="0"/>
        <u val="none"/>
        <vertAlign val="baseline"/>
        <sz val="8"/>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6365631" cy="9060473"/>
    <xdr:sp macro="" textlink="">
      <xdr:nvSpPr>
        <xdr:cNvPr id="2" name="Textfeld 1">
          <a:extLst>
            <a:ext uri="{FF2B5EF4-FFF2-40B4-BE49-F238E27FC236}">
              <a16:creationId xmlns:a16="http://schemas.microsoft.com/office/drawing/2014/main" xmlns="" id="{00000000-0008-0000-0000-000002000000}"/>
            </a:ext>
          </a:extLst>
        </xdr:cNvPr>
        <xdr:cNvSpPr txBox="1"/>
      </xdr:nvSpPr>
      <xdr:spPr>
        <a:xfrm>
          <a:off x="0" y="19050"/>
          <a:ext cx="6365631" cy="9060473"/>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i="1">
              <a:solidFill>
                <a:schemeClr val="tx1"/>
              </a:solidFill>
              <a:effectLst/>
              <a:latin typeface="+mn-lt"/>
              <a:ea typeface="+mn-ea"/>
              <a:cs typeface="+mn-cs"/>
            </a:rPr>
            <a:t>Zielsetzung</a:t>
          </a:r>
        </a:p>
        <a:p>
          <a:r>
            <a:rPr lang="de-DE" sz="1100">
              <a:solidFill>
                <a:sysClr val="windowText" lastClr="000000"/>
              </a:solidFill>
              <a:effectLst/>
              <a:latin typeface="+mn-lt"/>
              <a:ea typeface="+mn-ea"/>
              <a:cs typeface="+mn-cs"/>
            </a:rPr>
            <a:t>Die kontinuierliche und langfristige Umsetzung von Angeboten zur nachhaltigen Prävention und Gesundheitsförderung von Kindern/Jugendlichen</a:t>
          </a:r>
          <a:r>
            <a:rPr lang="de-DE" sz="1100" baseline="0">
              <a:solidFill>
                <a:sysClr val="windowText" lastClr="000000"/>
              </a:solidFill>
              <a:effectLst/>
              <a:latin typeface="+mn-lt"/>
              <a:ea typeface="+mn-ea"/>
              <a:cs typeface="+mn-cs"/>
            </a:rPr>
            <a:t> psychisch kranker und suchtkranker Eltern stellt hohe Anforderungen an die organisationale Strukturen der Einrichtung sowie an personelle Qualifikationen und Ressourcen. </a:t>
          </a:r>
          <a:r>
            <a:rPr lang="de-DE" sz="1100">
              <a:solidFill>
                <a:sysClr val="windowText" lastClr="000000"/>
              </a:solidFill>
              <a:effectLst/>
              <a:latin typeface="+mn-lt"/>
              <a:ea typeface="+mn-ea"/>
              <a:cs typeface="+mn-cs"/>
            </a:rPr>
            <a:t>Einrichtungen, die solche Gruppenangebote</a:t>
          </a:r>
          <a:r>
            <a:rPr lang="de-DE" sz="1100" baseline="0">
              <a:solidFill>
                <a:sysClr val="windowText" lastClr="000000"/>
              </a:solidFill>
              <a:effectLst/>
              <a:latin typeface="+mn-lt"/>
              <a:ea typeface="+mn-ea"/>
              <a:cs typeface="+mn-cs"/>
            </a:rPr>
            <a:t> für betroffene Kinder/Jugendliche mitsamt der flankierenden Elternarbeit neu auf den Weg bringen möchten, stehen daher eine Vielzahl an Entwicklungsschritten bevor. </a:t>
          </a:r>
        </a:p>
        <a:p>
          <a:endParaRPr lang="de-DE" i="1">
            <a:effectLst/>
          </a:endParaRPr>
        </a:p>
        <a:p>
          <a:r>
            <a:rPr lang="de-DE" i="1">
              <a:effectLst/>
            </a:rPr>
            <a:t>Fördermodule 1.1 und 1.2</a:t>
          </a:r>
        </a:p>
        <a:p>
          <a:r>
            <a:rPr lang="de-DE" sz="1100" baseline="0">
              <a:solidFill>
                <a:sysClr val="windowText" lastClr="000000"/>
              </a:solidFill>
              <a:effectLst/>
              <a:latin typeface="+mn-lt"/>
              <a:ea typeface="+mn-ea"/>
              <a:cs typeface="+mn-cs"/>
            </a:rPr>
            <a:t>Mit den Modulen "Starthilfe für Personal- und Sachausgaben" (Modul 1.1) und "Konzeption und Umsetzung" (Fördermodul 1.2) wollen wir Einrichtungen durch eine möglichst umfassende halbjährige Förderung die Zeit geben, die erforderlichen Vorarbeiten ohne den finanziellen Druck der Refinanzierung durchzuführen. Ab dem 7. Monat der Förderung wird diese sukzessive reduziert, und zwar in dem Maße, wie die Möglichkeiten zur Eigenfinanzierung durch Fachleistungsstunden aufwächst. </a:t>
          </a:r>
          <a:r>
            <a:rPr lang="de-DE" sz="1100">
              <a:solidFill>
                <a:sysClr val="windowText" lastClr="000000"/>
              </a:solidFill>
              <a:effectLst/>
              <a:latin typeface="+mn-lt"/>
              <a:ea typeface="+mn-ea"/>
              <a:cs typeface="+mn-cs"/>
            </a:rPr>
            <a:t>Mit</a:t>
          </a:r>
          <a:r>
            <a:rPr lang="de-DE" sz="1100" baseline="0">
              <a:solidFill>
                <a:sysClr val="windowText" lastClr="000000"/>
              </a:solidFill>
              <a:effectLst/>
              <a:latin typeface="+mn-lt"/>
              <a:ea typeface="+mn-ea"/>
              <a:cs typeface="+mn-cs"/>
            </a:rPr>
            <a:t> der Mischfinanzierung durch GKV-Mittel und Mittel der Stiftung Wohlfahrtspflege, die bei der zeitgleichen Umsetzung beider Module erreicht wird, kann dies gelingen. Es ist jedoch auch möglich, lediglich das Modul "Konzeption und Umsetzung" zu beantragen (</a:t>
          </a:r>
          <a:r>
            <a:rPr lang="de-DE" sz="1100" baseline="0">
              <a:solidFill>
                <a:srgbClr val="00B050"/>
              </a:solidFill>
              <a:effectLst/>
              <a:latin typeface="+mn-lt"/>
              <a:ea typeface="+mn-ea"/>
              <a:cs typeface="+mn-cs"/>
            </a:rPr>
            <a:t>maximal 35.800 €</a:t>
          </a:r>
          <a:r>
            <a:rPr lang="de-DE" sz="1100" baseline="0">
              <a:solidFill>
                <a:sysClr val="windowText" lastClr="000000"/>
              </a:solidFill>
              <a:effectLst/>
              <a:latin typeface="+mn-lt"/>
              <a:ea typeface="+mn-ea"/>
              <a:cs typeface="+mn-cs"/>
            </a:rPr>
            <a:t>). </a:t>
          </a:r>
        </a:p>
        <a:p>
          <a:endParaRPr lang="de-DE" i="1">
            <a:effectLst/>
          </a:endParaRPr>
        </a:p>
        <a:p>
          <a:r>
            <a:rPr lang="de-DE" i="1">
              <a:effectLst/>
            </a:rPr>
            <a:t>Aufgaben</a:t>
          </a:r>
        </a:p>
        <a:p>
          <a:r>
            <a:rPr lang="de-DE" sz="1100">
              <a:solidFill>
                <a:schemeClr val="tx1"/>
              </a:solidFill>
              <a:effectLst/>
              <a:latin typeface="+mn-lt"/>
              <a:ea typeface="+mn-ea"/>
              <a:cs typeface="+mn-cs"/>
            </a:rPr>
            <a:t>Die Aufgabe der einzurichtenden Personalstelle es ist, die erforderlichen organisationalen, strukturellen und räumlichen Vorbereitungen für die Umsetzung von Angeboten zu steuern, die bedarfsgerechten Angebote konzeptionell zu entwickeln, Qualifizierungsbedarfe</a:t>
          </a:r>
          <a:r>
            <a:rPr lang="de-DE" sz="1100" baseline="0">
              <a:solidFill>
                <a:schemeClr val="tx1"/>
              </a:solidFill>
              <a:effectLst/>
              <a:latin typeface="+mn-lt"/>
              <a:ea typeface="+mn-ea"/>
              <a:cs typeface="+mn-cs"/>
            </a:rPr>
            <a:t> zu identifizieren und ggf. passgenaue Personalqualifizierungen auf den Weg zu bringen, </a:t>
          </a:r>
          <a:r>
            <a:rPr lang="de-DE" sz="1100">
              <a:solidFill>
                <a:schemeClr val="tx1"/>
              </a:solidFill>
              <a:effectLst/>
              <a:latin typeface="+mn-lt"/>
              <a:ea typeface="+mn-ea"/>
              <a:cs typeface="+mn-cs"/>
            </a:rPr>
            <a:t>die</a:t>
          </a:r>
          <a:r>
            <a:rPr lang="de-DE" sz="1100" baseline="0">
              <a:solidFill>
                <a:schemeClr val="tx1"/>
              </a:solidFill>
              <a:effectLst/>
              <a:latin typeface="+mn-lt"/>
              <a:ea typeface="+mn-ea"/>
              <a:cs typeface="+mn-cs"/>
            </a:rPr>
            <a:t> für eine erfolgreiche Umsetzung erforderliche Vernetzung mit den relevanten Akteuren vor Ort herzustellen sowie die Zugangswege zur Zielgruppe zu erschließen. Auch die Anerkennung als Träger der Jugendhilfe ist zu beantragen und die Rahmenvereinbarung mit dem Jugendamt auf den Weg zu bringen. Auf diese Weise sollen nicht nur </a:t>
          </a:r>
          <a:r>
            <a:rPr lang="de-DE" sz="1100">
              <a:solidFill>
                <a:schemeClr val="tx1"/>
              </a:solidFill>
              <a:effectLst/>
              <a:latin typeface="+mn-lt"/>
              <a:ea typeface="+mn-ea"/>
              <a:cs typeface="+mn-cs"/>
            </a:rPr>
            <a:t> Angebote selber, sondern ebenso</a:t>
          </a:r>
          <a:r>
            <a:rPr lang="de-DE" sz="1100" baseline="0">
              <a:solidFill>
                <a:schemeClr val="tx1"/>
              </a:solidFill>
              <a:effectLst/>
              <a:latin typeface="+mn-lt"/>
              <a:ea typeface="+mn-ea"/>
              <a:cs typeface="+mn-cs"/>
            </a:rPr>
            <a:t> die für ihre Umsetzung</a:t>
          </a:r>
          <a:r>
            <a:rPr lang="de-DE" sz="1100">
              <a:solidFill>
                <a:schemeClr val="tx1"/>
              </a:solidFill>
              <a:effectLst/>
              <a:latin typeface="+mn-lt"/>
              <a:ea typeface="+mn-ea"/>
              <a:cs typeface="+mn-cs"/>
            </a:rPr>
            <a:t> erforderlichen Ressourcen (Personal- und Sachkosten) langfristig wirtschaftlich abgesichert werden. Dies ist möglich, wenn der Träger anerkannter Träger der Jugendhilfe und Anbieter von Erziehungshilfen (§§ 27 ff SGB VIII) ist,</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auf dieser Grundlage Fachleistungsstunden für das Jugendamt erbringt und diese entsprechend vergütet bekommt.</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Alternative nachhaltige Finanzierungswege</a:t>
          </a:r>
          <a:r>
            <a:rPr lang="de-DE" sz="1100" baseline="0">
              <a:solidFill>
                <a:schemeClr val="tx1"/>
              </a:solidFill>
              <a:effectLst/>
              <a:latin typeface="+mn-lt"/>
              <a:ea typeface="+mn-ea"/>
              <a:cs typeface="+mn-cs"/>
            </a:rPr>
            <a:t> sind möglich, auch ohne Anbindung an das SGB VIII. </a:t>
          </a:r>
          <a:endParaRPr lang="de-DE">
            <a:effectLst/>
          </a:endParaRPr>
        </a:p>
        <a:p>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Antragstellung/Konzept</a:t>
          </a:r>
        </a:p>
        <a:p>
          <a:r>
            <a:rPr lang="de-DE" sz="1100">
              <a:solidFill>
                <a:sysClr val="windowText" lastClr="000000"/>
              </a:solidFill>
              <a:effectLst/>
              <a:latin typeface="+mn-lt"/>
              <a:ea typeface="+mn-ea"/>
              <a:cs typeface="+mn-cs"/>
            </a:rPr>
            <a:t>In jedem Fall ist mit der Beantragung des Moduls "Konzeption und Umsetzung" bei der KIPS-Koordinierungsstelle BELLA DONNA eine Umsetzungs- bzw. Nachhaltigkeitsstrategie vorzulegen, die nachvollziehbar macht, wie die konzeptionelle Einbindung der Angebote in die Einrichtung und die wirtschaftliche Absicherung erreicht werden sollen. Bei der Umsetzung</a:t>
          </a:r>
          <a:r>
            <a:rPr lang="de-DE" sz="1100" baseline="0">
              <a:solidFill>
                <a:sysClr val="windowText" lastClr="000000"/>
              </a:solidFill>
              <a:effectLst/>
              <a:latin typeface="+mn-lt"/>
              <a:ea typeface="+mn-ea"/>
              <a:cs typeface="+mn-cs"/>
            </a:rPr>
            <a:t> beider Module macht die Mischfinanzierung zusätzlich eine konzeptionelle Abgrenzung der Aufgabenbereiche aus fördertechnischen Gründen erforderlich. Eine solche Abgrenzung der Aufgabenbereiche könnte folgendermaßen aufgebaut sein:</a:t>
          </a:r>
        </a:p>
        <a:p>
          <a:r>
            <a:rPr lang="de-DE" sz="1100" u="sng" cap="small">
              <a:solidFill>
                <a:schemeClr val="tx1"/>
              </a:solidFill>
              <a:effectLst/>
              <a:latin typeface="+mn-lt"/>
              <a:ea typeface="+mn-ea"/>
              <a:cs typeface="+mn-cs"/>
            </a:rPr>
            <a:t>Konzeption und Umsetzung</a:t>
          </a:r>
          <a:r>
            <a:rPr lang="de-DE" sz="1100">
              <a:solidFill>
                <a:schemeClr val="tx1"/>
              </a:solidFill>
              <a:effectLst/>
              <a:latin typeface="+mn-lt"/>
              <a:ea typeface="+mn-ea"/>
              <a:cs typeface="+mn-cs"/>
            </a:rPr>
            <a:t>:</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Der eine Aufgabenbereich hat einen unmittelbaren Bezug zu den Angeboten für Kinder und Jugendliche aus sucht- und psychisch belasteten Familien. Er umfasst die Konzeption der Kinderangebote, die Schaffung von Zugangswegen zur Zielgruppe und Akquise der betroffenen Familien und Kinder sowie den Beginn der Umsetzung und die Etablierung der Angebote. </a:t>
          </a:r>
        </a:p>
        <a:p>
          <a:r>
            <a:rPr lang="de-DE" sz="1100" u="sng" cap="small">
              <a:solidFill>
                <a:schemeClr val="tx1"/>
              </a:solidFill>
              <a:effectLst/>
              <a:latin typeface="+mn-lt"/>
              <a:ea typeface="+mn-ea"/>
              <a:cs typeface="+mn-cs"/>
            </a:rPr>
            <a:t> Starthilfe (Stiftung Wohlfahrtspflege): </a:t>
          </a:r>
          <a:r>
            <a:rPr lang="de-DE" sz="1100">
              <a:solidFill>
                <a:schemeClr val="tx1"/>
              </a:solidFill>
              <a:effectLst/>
              <a:latin typeface="+mn-lt"/>
              <a:ea typeface="+mn-ea"/>
              <a:cs typeface="+mn-cs"/>
            </a:rPr>
            <a:t>Der andere Aufgabenbereich umfasst alle zuarbeitenden, rahmenden und vorbereitenden Aufgaben. Dieser Aufgabenbereich schafft die strukturellen Voraussetzungen, die für eine nachhaltige Etablierung und Absicherung der Angebote erforderlich sind und für diese auf organisationaler Ebene vor Ort in den Einrichtungen einen Rahmen schaffen. Hierzu zählen die personellen Ressourcen, die für die erforderlichen Prozesse zum Abschluss von Rahmenvereinbarungen oder der Anerkennung als Jugendhilfeträger anfallen ebenso wie die Einrichtung der Räumlichkeiten, in der die Angebote für die Zielgruppe umgesetzt werden sollen oder die Verantwortung für die Umsetzung der für die Arbeit mit den Zielgruppen geforderten pädagogischen Kompetenzen (Personalqualifizierung).</a:t>
          </a:r>
          <a:endParaRPr lang="de-DE">
            <a:effectLst/>
          </a:endParaRPr>
        </a:p>
        <a:p>
          <a:endParaRPr lang="de-DE" sz="1100"/>
        </a:p>
      </xdr:txBody>
    </xdr:sp>
    <xdr:clientData/>
  </xdr:oneCellAnchor>
  <xdr:oneCellAnchor>
    <xdr:from>
      <xdr:col>0</xdr:col>
      <xdr:colOff>0</xdr:colOff>
      <xdr:row>62</xdr:row>
      <xdr:rowOff>52752</xdr:rowOff>
    </xdr:from>
    <xdr:ext cx="6359768" cy="6506309"/>
    <xdr:sp macro="" textlink="">
      <xdr:nvSpPr>
        <xdr:cNvPr id="3" name="Textfeld 2">
          <a:extLst>
            <a:ext uri="{FF2B5EF4-FFF2-40B4-BE49-F238E27FC236}">
              <a16:creationId xmlns:a16="http://schemas.microsoft.com/office/drawing/2014/main" xmlns="" id="{00000000-0008-0000-0000-000003000000}"/>
            </a:ext>
          </a:extLst>
        </xdr:cNvPr>
        <xdr:cNvSpPr txBox="1"/>
      </xdr:nvSpPr>
      <xdr:spPr>
        <a:xfrm>
          <a:off x="0" y="12842629"/>
          <a:ext cx="6359768" cy="6506309"/>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i="1" baseline="0">
              <a:solidFill>
                <a:schemeClr val="tx1"/>
              </a:solidFill>
              <a:effectLst/>
              <a:latin typeface="+mn-lt"/>
              <a:ea typeface="+mn-ea"/>
              <a:cs typeface="+mn-cs"/>
            </a:rPr>
            <a:t>Neben den allgemeinen Teilnahme- und Förderbedingungen gelten die Förderbedingungen für den Förderbereich 1:</a:t>
          </a:r>
        </a:p>
        <a:p>
          <a:r>
            <a:rPr lang="de-DE" sz="1100">
              <a:solidFill>
                <a:schemeClr val="tx1"/>
              </a:solidFill>
              <a:effectLst/>
              <a:latin typeface="+mn-lt"/>
              <a:ea typeface="+mn-ea"/>
              <a:cs typeface="+mn-cs"/>
            </a:rPr>
            <a:t>Bewerben können sich für die Module dieses Förderbereichs Träger der Jugendhilfe, Suchthilfe und Anbieteri*nnen sozialpsychiatrischer Leistungen mit Standort in NRW, die</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eine Absichtserklärung der zuständigen Kommune oder des zuständigen Kreises für den Abschluss einer verbindlichen Kooperationsvereinbarung (s. u.) sowie</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ein plausibles Verstetigungskonzept als Bestandteil des Gesamtkonzepts (siehe Hinweise zur Konzepterstellung) vorlegen.</a:t>
          </a:r>
        </a:p>
        <a:p>
          <a:endParaRPr lang="de-DE" sz="1100" i="1" baseline="0">
            <a:solidFill>
              <a:schemeClr val="tx1"/>
            </a:solidFill>
            <a:effectLst/>
            <a:latin typeface="+mn-lt"/>
            <a:ea typeface="+mn-ea"/>
            <a:cs typeface="+mn-cs"/>
          </a:endParaRPr>
        </a:p>
        <a:p>
          <a:r>
            <a:rPr lang="de-DE" sz="1100" i="1" baseline="0">
              <a:solidFill>
                <a:schemeClr val="tx1"/>
              </a:solidFill>
              <a:effectLst/>
              <a:latin typeface="+mn-lt"/>
              <a:ea typeface="+mn-ea"/>
              <a:cs typeface="+mn-cs"/>
            </a:rPr>
            <a:t>Spezifische Förderbedingungen Modul 1.2</a:t>
          </a:r>
        </a:p>
        <a:p>
          <a:r>
            <a:rPr lang="de-DE" sz="1100" baseline="0">
              <a:solidFill>
                <a:schemeClr val="tx1"/>
              </a:solidFill>
              <a:effectLst/>
              <a:latin typeface="+mn-lt"/>
              <a:ea typeface="+mn-ea"/>
              <a:cs typeface="+mn-cs"/>
            </a:rPr>
            <a:t>Die Darlegung des Bedarfs, der konzeptionellen Ausrichtung der Angebote und ihrer Einbettung innerhalb der Einrichtung sowie ein Verstetigungskonzept für die dauerhafte Finanzierung der Angebote sind erforderlich. Darüber hinaus sind die Qualifizierungsanforderungen des für die Umsetzung der Angebote einzusetzenden Personals sowie die Qualitätsanforderungen an die Gruppenangebote zu erfüllen. </a:t>
          </a:r>
        </a:p>
        <a:p>
          <a:endParaRPr lang="de-DE" sz="1100" baseline="0">
            <a:solidFill>
              <a:schemeClr val="tx1"/>
            </a:solidFill>
            <a:effectLst/>
            <a:latin typeface="+mn-lt"/>
            <a:ea typeface="+mn-ea"/>
            <a:cs typeface="+mn-cs"/>
          </a:endParaRPr>
        </a:p>
        <a:p>
          <a:r>
            <a:rPr lang="de-DE" sz="1100" i="1" baseline="0">
              <a:solidFill>
                <a:schemeClr val="tx1"/>
              </a:solidFill>
              <a:effectLst/>
              <a:latin typeface="+mn-lt"/>
              <a:ea typeface="+mn-ea"/>
              <a:cs typeface="+mn-cs"/>
            </a:rPr>
            <a:t>Weitere Förderziele und Fördervoraussetzungen im Verlauf der Umsetzung</a:t>
          </a:r>
        </a:p>
        <a:p>
          <a:r>
            <a:rPr lang="de-DE" sz="1100" baseline="0">
              <a:solidFill>
                <a:schemeClr val="tx1"/>
              </a:solidFill>
              <a:effectLst/>
              <a:latin typeface="+mn-lt"/>
              <a:ea typeface="+mn-ea"/>
              <a:cs typeface="+mn-cs"/>
            </a:rPr>
            <a:t>- bis Mitte 6. Monat: Nachweis, dass Anerkennung als Träger der Jugendhilfe vorliegt (kann ggf. bei Verstetigung ohne Anbindung an SGB VIII entfallen); Raumplanung und Konzepterstellung für Kinder-/Jugendgruppen sind abgeschlossen</a:t>
          </a:r>
        </a:p>
        <a:p>
          <a:r>
            <a:rPr lang="de-DE" sz="1100" baseline="0">
              <a:solidFill>
                <a:schemeClr val="tx1"/>
              </a:solidFill>
              <a:effectLst/>
              <a:latin typeface="+mn-lt"/>
              <a:ea typeface="+mn-ea"/>
              <a:cs typeface="+mn-cs"/>
            </a:rPr>
            <a:t>- bis Mitte 6. Monat: Nachweis, dass Rahmenvereinbarung mit dem zuständigen Jugendamt vorliegt (entfällt bei Verstetigung ohne Anbindung an SGB VIII); Raum- und Materialausstattung sind soweit umgesetzt, dass Kinder-/Jugendgruppen starten können</a:t>
          </a:r>
        </a:p>
        <a:p>
          <a:r>
            <a:rPr lang="de-DE" sz="1100" baseline="0">
              <a:solidFill>
                <a:schemeClr val="tx1"/>
              </a:solidFill>
              <a:effectLst/>
              <a:latin typeface="+mn-lt"/>
              <a:ea typeface="+mn-ea"/>
              <a:cs typeface="+mn-cs"/>
            </a:rPr>
            <a:t>- ab 6. Monat: mindestens eine Familie im Rahmen der Erziehungshilfen (§§ 27 ff SGB VIII) in der Betreuung (oder vergleichbare nachhaltige Finanzierung)</a:t>
          </a:r>
        </a:p>
        <a:p>
          <a:r>
            <a:rPr lang="de-DE" sz="1100" baseline="0">
              <a:solidFill>
                <a:schemeClr val="tx1"/>
              </a:solidFill>
              <a:effectLst/>
              <a:latin typeface="+mn-lt"/>
              <a:ea typeface="+mn-ea"/>
              <a:cs typeface="+mn-cs"/>
            </a:rPr>
            <a:t>- ab 8. Monat: mindestens drei Familien im Rahmen der Erziehungshilfen (§§ 27 ff SGB VIII) in der Betreuung (oder vergleichbare nachhaltige Finanzierung)</a:t>
          </a:r>
        </a:p>
        <a:p>
          <a:endParaRPr lang="de-DE" sz="1100" baseline="0">
            <a:solidFill>
              <a:schemeClr val="tx1"/>
            </a:solidFill>
            <a:effectLst/>
            <a:latin typeface="+mn-lt"/>
            <a:ea typeface="+mn-ea"/>
            <a:cs typeface="+mn-cs"/>
          </a:endParaRPr>
        </a:p>
        <a:p>
          <a:r>
            <a:rPr lang="de-DE" sz="1100">
              <a:solidFill>
                <a:srgbClr val="00B050"/>
              </a:solidFill>
              <a:effectLst/>
              <a:latin typeface="+mn-lt"/>
              <a:ea typeface="+mn-ea"/>
              <a:cs typeface="+mn-cs"/>
            </a:rPr>
            <a:t>Die </a:t>
          </a:r>
          <a:r>
            <a:rPr lang="de-DE" sz="1100" b="1" i="0">
              <a:solidFill>
                <a:srgbClr val="00B050"/>
              </a:solidFill>
              <a:effectLst/>
              <a:latin typeface="+mn-lt"/>
              <a:ea typeface="+mn-ea"/>
              <a:cs typeface="+mn-cs"/>
            </a:rPr>
            <a:t>maximale Fördersumme </a:t>
          </a:r>
          <a:r>
            <a:rPr lang="de-DE" sz="1100">
              <a:solidFill>
                <a:srgbClr val="00B050"/>
              </a:solidFill>
              <a:effectLst/>
              <a:latin typeface="+mn-lt"/>
              <a:ea typeface="+mn-ea"/>
              <a:cs typeface="+mn-cs"/>
            </a:rPr>
            <a:t>für das Modul 1.2 beträgt </a:t>
          </a:r>
          <a:r>
            <a:rPr lang="de-DE" sz="1100" b="1" baseline="0">
              <a:solidFill>
                <a:srgbClr val="00B050"/>
              </a:solidFill>
              <a:effectLst/>
              <a:latin typeface="+mn-lt"/>
              <a:ea typeface="+mn-ea"/>
              <a:cs typeface="+mn-cs"/>
            </a:rPr>
            <a:t>35.800 EUR </a:t>
          </a:r>
          <a:r>
            <a:rPr lang="de-DE" sz="1100">
              <a:solidFill>
                <a:srgbClr val="00B050"/>
              </a:solidFill>
              <a:effectLst/>
              <a:latin typeface="+mn-lt"/>
              <a:ea typeface="+mn-ea"/>
              <a:cs typeface="+mn-cs"/>
            </a:rPr>
            <a:t>pro Einrichtung.</a:t>
          </a:r>
        </a:p>
        <a:p>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Förder- bzw. Durchführungsdauer bzw. und Förderzeitraum</a:t>
          </a:r>
          <a:r>
            <a:rPr lang="de-DE" sz="1100">
              <a:solidFill>
                <a:schemeClr val="tx1"/>
              </a:solidFill>
              <a:effectLst/>
              <a:latin typeface="+mn-lt"/>
              <a:ea typeface="+mn-ea"/>
              <a:cs typeface="+mn-cs"/>
            </a:rPr>
            <a:t>: Der Förderzeitraum endet spätestens am 31.03.2025. Die längstens mögliche Förder- bzw. Durchführungsdauer je Einrichtung beträgt für dieses Modul </a:t>
          </a:r>
          <a:r>
            <a:rPr lang="de-DE" sz="1100" b="1">
              <a:solidFill>
                <a:srgbClr val="00B050"/>
              </a:solidFill>
              <a:effectLst/>
              <a:latin typeface="+mn-lt"/>
              <a:ea typeface="+mn-ea"/>
              <a:cs typeface="+mn-cs"/>
            </a:rPr>
            <a:t>zwei Jahre bzw. 24 Monate</a:t>
          </a:r>
          <a:r>
            <a:rPr lang="de-DE" sz="1100">
              <a:solidFill>
                <a:schemeClr val="tx1"/>
              </a:solidFill>
              <a:effectLst/>
              <a:latin typeface="+mn-lt"/>
              <a:ea typeface="+mn-ea"/>
              <a:cs typeface="+mn-cs"/>
            </a:rPr>
            <a:t>.</a:t>
          </a:r>
        </a:p>
        <a:p>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Gemeinsam mit dem Antragsformular sind bei Beantragung dieses Moduls folgende Unterlagen einzureichen:</a:t>
          </a:r>
        </a:p>
        <a:p>
          <a:r>
            <a:rPr lang="de-DE" sz="1100">
              <a:solidFill>
                <a:schemeClr val="tx1"/>
              </a:solidFill>
              <a:effectLst/>
              <a:latin typeface="+mn-lt"/>
              <a:ea typeface="+mn-ea"/>
              <a:cs typeface="+mn-cs"/>
            </a:rPr>
            <a:t>- Konzept incl. Aufgabenbeschreibung und Verstetigungskonzept</a:t>
          </a:r>
        </a:p>
        <a:p>
          <a:r>
            <a:rPr lang="de-DE" sz="1100">
              <a:solidFill>
                <a:schemeClr val="tx1"/>
              </a:solidFill>
              <a:effectLst/>
              <a:latin typeface="+mn-lt"/>
              <a:ea typeface="+mn-ea"/>
              <a:cs typeface="+mn-cs"/>
            </a:rPr>
            <a:t>- Finanzplan</a:t>
          </a:r>
        </a:p>
        <a:p>
          <a:r>
            <a:rPr lang="de-DE" sz="1100">
              <a:solidFill>
                <a:schemeClr val="tx1"/>
              </a:solidFill>
              <a:effectLst/>
              <a:latin typeface="+mn-lt"/>
              <a:ea typeface="+mn-ea"/>
              <a:cs typeface="+mn-cs"/>
            </a:rPr>
            <a:t>- LoI Koop.-Vereinbarung</a:t>
          </a:r>
        </a:p>
        <a:p>
          <a:endParaRPr lang="de-DE" sz="110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endParaRPr lang="de-DE">
            <a:effectLst/>
          </a:endParaRPr>
        </a:p>
      </xdr:txBody>
    </xdr:sp>
    <xdr:clientData/>
  </xdr:oneCellAnchor>
</xdr:wsDr>
</file>

<file path=xl/tables/table1.xml><?xml version="1.0" encoding="utf-8"?>
<table xmlns="http://schemas.openxmlformats.org/spreadsheetml/2006/main" id="1" name="Tabelle32" displayName="Tabelle32" ref="A51:J58" totalsRowShown="0" headerRowDxfId="12" dataDxfId="11" tableBorderDxfId="10">
  <tableColumns count="10">
    <tableColumn id="1" name="Förderzeitraum" dataDxfId="9"/>
    <tableColumn id="2" name="Spalte1" dataDxfId="8"/>
    <tableColumn id="3" name="Spalte2" dataDxfId="7"/>
    <tableColumn id="4" name="Monate 1-6" dataDxfId="6"/>
    <tableColumn id="5" name="Spalte3" dataDxfId="5"/>
    <tableColumn id="6" name="Monate 7-9" dataDxfId="4"/>
    <tableColumn id="7" name="Spalte4" dataDxfId="3"/>
    <tableColumn id="8" name="Monate 10-12" dataDxfId="2"/>
    <tableColumn id="9" name="Spalte42" dataDxfId="1"/>
    <tableColumn id="10" name="Monate 13-24"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4:K75"/>
  <sheetViews>
    <sheetView tabSelected="1" view="pageLayout" topLeftCell="A85" zoomScale="130" zoomScaleNormal="100" zoomScalePageLayoutView="130" workbookViewId="0">
      <selection activeCell="A55" sqref="A55"/>
    </sheetView>
  </sheetViews>
  <sheetFormatPr baseColWidth="10" defaultColWidth="8.88671875" defaultRowHeight="14.4" x14ac:dyDescent="0.3"/>
  <cols>
    <col min="1" max="1" width="30.44140625" customWidth="1"/>
    <col min="2" max="2" width="1.21875" customWidth="1"/>
    <col min="3" max="3" width="4.44140625" customWidth="1"/>
    <col min="4" max="4" width="9.6640625" style="4" customWidth="1"/>
    <col min="5" max="5" width="4.109375" customWidth="1"/>
    <col min="6" max="6" width="10.44140625" customWidth="1"/>
    <col min="7" max="7" width="4.109375" customWidth="1"/>
    <col min="8" max="8" width="9.5546875" customWidth="1"/>
    <col min="9" max="9" width="4.33203125" customWidth="1"/>
    <col min="10" max="10" width="13" customWidth="1"/>
    <col min="11" max="11" width="5.33203125" hidden="1" customWidth="1"/>
  </cols>
  <sheetData>
    <row r="34" ht="28.8" customHeight="1" x14ac:dyDescent="0.3"/>
    <row r="46" ht="23.4" customHeight="1" x14ac:dyDescent="0.3"/>
    <row r="47" ht="37.799999999999997" customHeight="1" x14ac:dyDescent="0.3"/>
    <row r="48" ht="37.799999999999997" customHeight="1" x14ac:dyDescent="0.3"/>
    <row r="49" spans="1:10" ht="26.4" customHeight="1" x14ac:dyDescent="0.3">
      <c r="A49" s="12"/>
      <c r="B49" s="12"/>
      <c r="C49" s="12"/>
      <c r="D49" s="13"/>
      <c r="E49" s="12"/>
      <c r="F49" s="12"/>
      <c r="G49" s="12"/>
      <c r="H49" s="12"/>
    </row>
    <row r="50" spans="1:10" ht="29.4" customHeight="1" thickBot="1" x14ac:dyDescent="0.35">
      <c r="A50" s="33" t="s">
        <v>14</v>
      </c>
      <c r="B50" s="33"/>
      <c r="C50" s="33"/>
      <c r="D50" s="33"/>
      <c r="E50" s="33"/>
      <c r="F50" s="33"/>
      <c r="G50" s="33"/>
      <c r="H50" s="33"/>
      <c r="I50" s="33"/>
      <c r="J50" s="33"/>
    </row>
    <row r="51" spans="1:10" ht="15" thickTop="1" x14ac:dyDescent="0.3">
      <c r="A51" s="21" t="s">
        <v>1</v>
      </c>
      <c r="B51" s="24" t="s">
        <v>2</v>
      </c>
      <c r="C51" s="24" t="s">
        <v>3</v>
      </c>
      <c r="D51" s="21" t="s">
        <v>6</v>
      </c>
      <c r="E51" s="24" t="s">
        <v>4</v>
      </c>
      <c r="F51" s="21" t="s">
        <v>7</v>
      </c>
      <c r="G51" s="24" t="s">
        <v>5</v>
      </c>
      <c r="H51" s="21" t="s">
        <v>12</v>
      </c>
      <c r="I51" s="24" t="s">
        <v>11</v>
      </c>
      <c r="J51" s="21" t="s">
        <v>16</v>
      </c>
    </row>
    <row r="52" spans="1:10" x14ac:dyDescent="0.3">
      <c r="A52" s="12"/>
      <c r="B52" s="12"/>
      <c r="C52" s="12"/>
      <c r="D52" s="13"/>
      <c r="E52" s="12"/>
      <c r="F52" s="12"/>
      <c r="G52" s="12"/>
      <c r="H52" s="12"/>
      <c r="I52" s="13"/>
      <c r="J52" s="13"/>
    </row>
    <row r="53" spans="1:10" ht="21.6" x14ac:dyDescent="0.3">
      <c r="A53" s="29" t="s">
        <v>17</v>
      </c>
      <c r="B53" s="12"/>
      <c r="C53" s="25">
        <v>1</v>
      </c>
      <c r="D53" s="14">
        <v>2807.8</v>
      </c>
      <c r="E53" s="25">
        <v>1</v>
      </c>
      <c r="F53" s="15">
        <f>D53</f>
        <v>2807.8</v>
      </c>
      <c r="G53" s="25">
        <f>E53</f>
        <v>1</v>
      </c>
      <c r="H53" s="15">
        <f>Tabelle32[[#This Row],[Monate 1-6]]</f>
        <v>2807.8</v>
      </c>
      <c r="I53" s="25">
        <f>G53</f>
        <v>1</v>
      </c>
      <c r="J53" s="15">
        <f>D53</f>
        <v>2807.8</v>
      </c>
    </row>
    <row r="54" spans="1:10" x14ac:dyDescent="0.3">
      <c r="A54" s="22" t="s">
        <v>13</v>
      </c>
      <c r="B54" s="12"/>
      <c r="C54" s="25">
        <f>Tabelle32[[#This Row],[Monate 1-6]]/D53</f>
        <v>1</v>
      </c>
      <c r="D54" s="15">
        <f>D53</f>
        <v>2807.8</v>
      </c>
      <c r="E54" s="25">
        <f>Tabelle32[[#This Row],[Monate 7-9]]/F53</f>
        <v>0.75000000000000011</v>
      </c>
      <c r="F54" s="15">
        <f>F53*0.75</f>
        <v>2105.8500000000004</v>
      </c>
      <c r="G54" s="25">
        <f>Tabelle32[[#This Row],[Monate 10-12]]/H53</f>
        <v>0.5</v>
      </c>
      <c r="H54" s="15">
        <f>H53*0.5</f>
        <v>1403.9</v>
      </c>
      <c r="I54" s="25">
        <f>Tabelle32[[#This Row],[Monate 13-24]]/J53</f>
        <v>0.25</v>
      </c>
      <c r="J54" s="15">
        <f>J53*0.25</f>
        <v>701.95</v>
      </c>
    </row>
    <row r="55" spans="1:10" ht="24.6" customHeight="1" x14ac:dyDescent="0.3">
      <c r="A55" s="23" t="s">
        <v>15</v>
      </c>
      <c r="B55" s="18"/>
      <c r="C55" s="26">
        <v>0</v>
      </c>
      <c r="D55" s="19"/>
      <c r="E55" s="26">
        <f>F55/F53</f>
        <v>0.25</v>
      </c>
      <c r="F55" s="30">
        <f>F53*0.25</f>
        <v>701.95</v>
      </c>
      <c r="G55" s="26">
        <f>H55/H53</f>
        <v>0.5</v>
      </c>
      <c r="H55" s="30">
        <f>H53*0.5</f>
        <v>1403.9</v>
      </c>
      <c r="I55" s="26">
        <f>J55/J53</f>
        <v>0.75000000000000011</v>
      </c>
      <c r="J55" s="30">
        <f>J53*0.75</f>
        <v>2105.8500000000004</v>
      </c>
    </row>
    <row r="56" spans="1:10" x14ac:dyDescent="0.3">
      <c r="A56" s="22" t="s">
        <v>0</v>
      </c>
      <c r="B56" s="12"/>
      <c r="C56" s="17"/>
      <c r="D56" s="13"/>
      <c r="E56" s="12"/>
      <c r="F56" s="20">
        <f>(F53)-(F54+F55)</f>
        <v>0</v>
      </c>
      <c r="G56" s="12"/>
      <c r="H56" s="20">
        <f>(H53)-(H54+H55)</f>
        <v>0</v>
      </c>
      <c r="I56" s="13"/>
      <c r="J56" s="20">
        <f>(J53)-(J54+J55)</f>
        <v>0</v>
      </c>
    </row>
    <row r="57" spans="1:10" x14ac:dyDescent="0.3">
      <c r="A57" s="12" t="s">
        <v>8</v>
      </c>
      <c r="B57" s="12"/>
      <c r="C57" s="17"/>
      <c r="D57" s="15">
        <f>D54*6</f>
        <v>16846.800000000003</v>
      </c>
      <c r="E57" s="16"/>
      <c r="F57" s="15">
        <f>F54*3</f>
        <v>6317.5500000000011</v>
      </c>
      <c r="G57" s="12"/>
      <c r="H57" s="27">
        <f>H54*3</f>
        <v>4211.7000000000007</v>
      </c>
      <c r="I57" s="15"/>
      <c r="J57" s="27">
        <f>J54*12</f>
        <v>8423.4000000000015</v>
      </c>
    </row>
    <row r="58" spans="1:10" x14ac:dyDescent="0.3">
      <c r="A58" s="12" t="s">
        <v>9</v>
      </c>
      <c r="B58" s="12"/>
      <c r="C58" s="17"/>
      <c r="D58" s="15">
        <f>SUM(D57,F57,H57,J57)</f>
        <v>35799.450000000012</v>
      </c>
      <c r="E58" s="16"/>
      <c r="F58" s="15"/>
      <c r="G58" s="12"/>
      <c r="H58" s="13"/>
      <c r="I58" s="13"/>
      <c r="J58" s="13"/>
    </row>
    <row r="59" spans="1:10" x14ac:dyDescent="0.3">
      <c r="A59" s="28"/>
      <c r="C59" s="1"/>
      <c r="F59" s="4"/>
      <c r="H59" s="4"/>
    </row>
    <row r="60" spans="1:10" x14ac:dyDescent="0.3">
      <c r="A60" s="28"/>
      <c r="C60" s="1"/>
      <c r="F60" s="4"/>
      <c r="H60" s="4"/>
    </row>
    <row r="62" spans="1:10" ht="18" customHeight="1" thickBot="1" x14ac:dyDescent="0.35">
      <c r="A62" s="32" t="s">
        <v>10</v>
      </c>
      <c r="B62" s="32"/>
      <c r="C62" s="32"/>
      <c r="D62" s="32"/>
      <c r="E62" s="32"/>
      <c r="F62" s="32"/>
      <c r="G62" s="32"/>
      <c r="H62" s="32"/>
      <c r="I62" s="32"/>
      <c r="J62" s="32"/>
    </row>
    <row r="63" spans="1:10" ht="15" thickTop="1" x14ac:dyDescent="0.3">
      <c r="A63" s="31"/>
      <c r="B63" s="31"/>
      <c r="C63" s="31"/>
      <c r="D63" s="31"/>
      <c r="E63" s="31"/>
      <c r="F63" s="31"/>
      <c r="G63" s="31"/>
      <c r="H63" s="31"/>
    </row>
    <row r="64" spans="1:10" x14ac:dyDescent="0.3">
      <c r="B64" s="6"/>
      <c r="C64" s="6"/>
      <c r="D64"/>
      <c r="E64" s="6"/>
      <c r="G64" s="6"/>
    </row>
    <row r="66" spans="1:8" x14ac:dyDescent="0.3">
      <c r="C66" s="7"/>
      <c r="D66" s="5"/>
      <c r="E66" s="7"/>
      <c r="F66" s="10"/>
      <c r="G66" s="7"/>
      <c r="H66" s="10"/>
    </row>
    <row r="67" spans="1:8" x14ac:dyDescent="0.3">
      <c r="A67" s="2"/>
      <c r="C67" s="8"/>
      <c r="D67" s="9"/>
      <c r="E67" s="8"/>
      <c r="F67" s="9"/>
      <c r="G67" s="8"/>
      <c r="H67" s="9"/>
    </row>
    <row r="68" spans="1:8" x14ac:dyDescent="0.3">
      <c r="C68" s="7"/>
      <c r="D68" s="10"/>
      <c r="E68" s="7"/>
      <c r="F68" s="10"/>
      <c r="G68" s="7"/>
      <c r="H68" s="10"/>
    </row>
    <row r="69" spans="1:8" x14ac:dyDescent="0.3">
      <c r="A69" s="11"/>
      <c r="C69" s="7"/>
      <c r="D69" s="10"/>
      <c r="E69" s="7"/>
      <c r="F69" s="10"/>
      <c r="G69" s="7"/>
      <c r="H69" s="10"/>
    </row>
    <row r="70" spans="1:8" x14ac:dyDescent="0.3">
      <c r="A70" s="2"/>
      <c r="C70" s="8"/>
      <c r="D70" s="10"/>
      <c r="E70" s="8"/>
      <c r="F70" s="10"/>
      <c r="G70" s="8"/>
      <c r="H70" s="10"/>
    </row>
    <row r="71" spans="1:8" x14ac:dyDescent="0.3">
      <c r="C71" s="7"/>
      <c r="D71" s="10"/>
      <c r="E71" s="7"/>
      <c r="F71" s="10"/>
      <c r="G71" s="7"/>
      <c r="H71" s="10"/>
    </row>
    <row r="72" spans="1:8" x14ac:dyDescent="0.3">
      <c r="C72" s="7"/>
      <c r="E72" s="7"/>
      <c r="F72" s="5"/>
      <c r="G72" s="7"/>
      <c r="H72" s="5"/>
    </row>
    <row r="73" spans="1:8" x14ac:dyDescent="0.3">
      <c r="A73" s="2"/>
      <c r="C73" s="1"/>
      <c r="F73" s="3"/>
      <c r="H73" s="3"/>
    </row>
    <row r="74" spans="1:8" x14ac:dyDescent="0.3">
      <c r="F74" s="4"/>
      <c r="H74" s="4"/>
    </row>
    <row r="75" spans="1:8" x14ac:dyDescent="0.3">
      <c r="D75" s="10"/>
      <c r="E75" s="8"/>
      <c r="F75" s="10"/>
      <c r="G75" s="8"/>
      <c r="H75" s="10"/>
    </row>
  </sheetData>
  <sheetProtection password="FD31" sheet="1" objects="1" scenarios="1"/>
  <mergeCells count="3">
    <mergeCell ref="A63:H63"/>
    <mergeCell ref="A62:J62"/>
    <mergeCell ref="A50:J50"/>
  </mergeCells>
  <phoneticPr fontId="9" type="noConversion"/>
  <pageMargins left="0.70866141732283472" right="0.70866141732283472" top="0.74803149606299213" bottom="0.74803149606299213" header="0.31496062992125984" footer="0.31496062992125984"/>
  <pageSetup paperSize="9" scale="94" fitToHeight="2" orientation="portrait" r:id="rId1"/>
  <headerFooter>
    <oddHeader>&amp;C&amp;"-,Fett"&amp;K04-017KIPS Prävention NRW: Kinder psychisch kranker und suchtkranker Eltern stärken&amp;"-,Standard"&amp;K01+000
&amp;KC00000- Module "Starthilfe für Personal- und Sachausgaben" und "Konzeption und Umsetzung" (Version 26.08.2021) -</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Sheet1</vt:lpstr>
      <vt:lpstr>Tabelle1</vt:lpstr>
    </vt:vector>
  </TitlesOfParts>
  <Company>Houlihan Lokey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nlerche</dc:creator>
  <cp:lastModifiedBy>BELLA DONNA</cp:lastModifiedBy>
  <dcterms:created xsi:type="dcterms:W3CDTF">2021-04-11T16:04:20Z</dcterms:created>
  <dcterms:modified xsi:type="dcterms:W3CDTF">2021-08-27T17:08:00Z</dcterms:modified>
</cp:coreProperties>
</file>