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8515" windowHeight="1387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F11" i="1" l="1"/>
  <c r="E11" i="1"/>
  <c r="F10" i="1"/>
  <c r="F12" i="1" s="1"/>
  <c r="D10" i="1"/>
  <c r="C10" i="1" s="1"/>
  <c r="J9" i="1"/>
  <c r="J11" i="1" s="1"/>
  <c r="I11" i="1" s="1"/>
  <c r="H9" i="1"/>
  <c r="G9" i="1"/>
  <c r="I9" i="1" s="1"/>
  <c r="F9" i="1"/>
  <c r="H12" i="1" l="1"/>
  <c r="E10" i="1"/>
  <c r="H10" i="1"/>
  <c r="H13" i="1" s="1"/>
  <c r="H11" i="1"/>
  <c r="G11" i="1" s="1"/>
  <c r="D13" i="1"/>
  <c r="D14" i="1" s="1"/>
  <c r="I10" i="1"/>
  <c r="F13" i="1"/>
  <c r="J10" i="1"/>
  <c r="J13" i="1" s="1"/>
  <c r="J12" i="1" l="1"/>
  <c r="G10" i="1"/>
</calcChain>
</file>

<file path=xl/sharedStrings.xml><?xml version="1.0" encoding="utf-8"?>
<sst xmlns="http://schemas.openxmlformats.org/spreadsheetml/2006/main" count="19" uniqueCount="19">
  <si>
    <t>KIPS Prävention NRW: Kinder psychisch kranker und suchtkranker Eltern stärken</t>
  </si>
  <si>
    <t>Finanzierungsmodell auf Basis des GKV-geförderten Moduls 2, "Konzeption und Umsetzung" (Mittelbeantragung bei BELLA DONNA); maximale Fördersumme: 35.800 EUR</t>
  </si>
  <si>
    <t>Förderzeitraum</t>
  </si>
  <si>
    <t>Spalte1</t>
  </si>
  <si>
    <t>Spalte2</t>
  </si>
  <si>
    <t>Monate 1-6</t>
  </si>
  <si>
    <t>Spalte3</t>
  </si>
  <si>
    <t>Monate 7-9</t>
  </si>
  <si>
    <t>Spalte4</t>
  </si>
  <si>
    <t>Monate 10-12</t>
  </si>
  <si>
    <t>Spalte42</t>
  </si>
  <si>
    <t>Monate 13-24</t>
  </si>
  <si>
    <t>Ausgabenplanung Personal- und Sachmittel für 0,5 Personalstelle (maximal 2.807,80 EUR)</t>
  </si>
  <si>
    <t xml:space="preserve">anteilige GKV-Förderung Personal-/Sachmittel </t>
  </si>
  <si>
    <t>erforderliche Mindesteinnahmen aus Verstetigung (Prozentzahl bezieht sich auf 0,5 Personalstelle)</t>
  </si>
  <si>
    <t>- Differenz</t>
  </si>
  <si>
    <t>Summe GKV-Förderung  je Förderzeitraum</t>
  </si>
  <si>
    <t>Summe GKV-Förderung insgesamt</t>
  </si>
  <si>
    <t>Beispielkalkulation für Modul 2 "Konzeption und Umsetzung der Gruppenangebote"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</si>
</sst>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sz val="10"/>
      <color theme="8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sz val="11"/>
      <color theme="8"/>
      <name val="Calibri"/>
      <family val="2"/>
      <scheme val="minor"/>
    </font>
    <font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" fontId="0" fillId="0" borderId="0" xfId="0" applyNumberFormat="1"/>
    <xf numFmtId="0" fontId="2" fillId="0" borderId="0" xfId="0" applyFont="1"/>
    <xf numFmtId="4" fontId="2" fillId="0" borderId="0" xfId="0" applyNumberFormat="1" applyFont="1"/>
    <xf numFmtId="0" fontId="3" fillId="0" borderId="1" xfId="0" applyFont="1" applyBorder="1" applyAlignment="1">
      <alignment horizontal="left" wrapText="1"/>
    </xf>
    <xf numFmtId="0" fontId="4" fillId="0" borderId="0" xfId="0" applyFont="1"/>
    <xf numFmtId="0" fontId="5" fillId="0" borderId="0" xfId="0" applyFont="1"/>
    <xf numFmtId="164" fontId="4" fillId="0" borderId="0" xfId="0" applyNumberFormat="1" applyFont="1" applyAlignment="1">
      <alignment wrapText="1"/>
    </xf>
    <xf numFmtId="9" fontId="6" fillId="0" borderId="0" xfId="0" applyNumberFormat="1" applyFont="1"/>
    <xf numFmtId="4" fontId="7" fillId="0" borderId="0" xfId="0" applyNumberFormat="1" applyFont="1" applyProtection="1">
      <protection locked="0"/>
    </xf>
    <xf numFmtId="4" fontId="8" fillId="0" borderId="0" xfId="0" applyNumberFormat="1" applyFont="1"/>
    <xf numFmtId="0" fontId="4" fillId="0" borderId="0" xfId="0" quotePrefix="1" applyFont="1"/>
    <xf numFmtId="0" fontId="4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9" fontId="6" fillId="0" borderId="0" xfId="0" applyNumberFormat="1" applyFont="1" applyAlignment="1">
      <alignment vertical="top" wrapText="1"/>
    </xf>
    <xf numFmtId="4" fontId="2" fillId="0" borderId="0" xfId="0" applyNumberFormat="1" applyFont="1" applyAlignment="1" applyProtection="1">
      <alignment vertical="top" wrapText="1"/>
      <protection locked="0"/>
    </xf>
    <xf numFmtId="4" fontId="8" fillId="0" borderId="0" xfId="0" applyNumberFormat="1" applyFont="1" applyAlignment="1" applyProtection="1">
      <alignment vertical="top" wrapText="1"/>
    </xf>
    <xf numFmtId="9" fontId="7" fillId="0" borderId="0" xfId="0" applyNumberFormat="1" applyFont="1"/>
    <xf numFmtId="4" fontId="9" fillId="0" borderId="0" xfId="0" applyNumberFormat="1" applyFont="1"/>
    <xf numFmtId="0" fontId="8" fillId="0" borderId="0" xfId="0" applyFont="1"/>
    <xf numFmtId="4" fontId="8" fillId="0" borderId="0" xfId="0" applyNumberFormat="1" applyFont="1" applyProtection="1"/>
    <xf numFmtId="0" fontId="10" fillId="0" borderId="0" xfId="0" applyFont="1"/>
    <xf numFmtId="9" fontId="11" fillId="0" borderId="0" xfId="0" applyNumberFormat="1" applyFont="1"/>
    <xf numFmtId="0" fontId="12" fillId="0" borderId="0" xfId="0" applyFont="1"/>
    <xf numFmtId="0" fontId="1" fillId="0" borderId="0" xfId="0" applyFont="1"/>
  </cellXfs>
  <cellStyles count="1">
    <cellStyle name="Standard" xfId="0" builtinId="0"/>
  </cellStyles>
  <dxfs count="13"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4" formatCode="#,##0.0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4" formatCode="#,##0.0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4" formatCode="#,##0.0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4" formatCode="#,##0.0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/>
        <name val="Calibri"/>
        <scheme val="minor"/>
      </font>
      <numFmt numFmtId="13" formatCode="0%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border outline="0">
        <top style="double">
          <color indexed="64"/>
        </top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8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le32" displayName="Tabelle32" ref="A7:J14" totalsRowShown="0" headerRowDxfId="12" dataDxfId="11" tableBorderDxfId="10">
  <tableColumns count="10">
    <tableColumn id="1" name="Förderzeitraum" dataDxfId="9"/>
    <tableColumn id="2" name="Spalte1" dataDxfId="8"/>
    <tableColumn id="3" name="Spalte2" dataDxfId="7"/>
    <tableColumn id="4" name="Monate 1-6" dataDxfId="6"/>
    <tableColumn id="5" name="Spalte3" dataDxfId="5"/>
    <tableColumn id="6" name="Monate 7-9" dataDxfId="4"/>
    <tableColumn id="7" name="Spalte4" dataDxfId="3"/>
    <tableColumn id="8" name="Monate 10-12" dataDxfId="2"/>
    <tableColumn id="9" name="Spalte42" dataDxfId="1"/>
    <tableColumn id="10" name="Monate 13-24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zoomScale="130" zoomScaleNormal="130" workbookViewId="0">
      <selection activeCell="B4" sqref="B4"/>
    </sheetView>
  </sheetViews>
  <sheetFormatPr baseColWidth="10" defaultRowHeight="15" x14ac:dyDescent="0.25"/>
  <sheetData>
    <row r="1" spans="1:10" x14ac:dyDescent="0.25">
      <c r="A1" s="23" t="s">
        <v>0</v>
      </c>
    </row>
    <row r="2" spans="1:10" x14ac:dyDescent="0.25">
      <c r="A2" s="24" t="s">
        <v>18</v>
      </c>
    </row>
    <row r="4" spans="1:10" x14ac:dyDescent="0.25">
      <c r="D4" s="1"/>
    </row>
    <row r="5" spans="1:10" x14ac:dyDescent="0.25">
      <c r="A5" s="2"/>
      <c r="B5" s="2"/>
      <c r="C5" s="2"/>
      <c r="D5" s="3"/>
      <c r="E5" s="2"/>
      <c r="F5" s="2"/>
      <c r="G5" s="2"/>
      <c r="H5" s="2"/>
    </row>
    <row r="6" spans="1:10" ht="15.75" thickBot="1" x14ac:dyDescent="0.3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</row>
    <row r="7" spans="1:10" ht="15.75" thickTop="1" x14ac:dyDescent="0.25">
      <c r="A7" s="5" t="s">
        <v>2</v>
      </c>
      <c r="B7" s="6" t="s">
        <v>3</v>
      </c>
      <c r="C7" s="6" t="s">
        <v>4</v>
      </c>
      <c r="D7" s="5" t="s">
        <v>5</v>
      </c>
      <c r="E7" s="6" t="s">
        <v>6</v>
      </c>
      <c r="F7" s="5" t="s">
        <v>7</v>
      </c>
      <c r="G7" s="6" t="s">
        <v>8</v>
      </c>
      <c r="H7" s="5" t="s">
        <v>9</v>
      </c>
      <c r="I7" s="6" t="s">
        <v>10</v>
      </c>
      <c r="J7" s="5" t="s">
        <v>11</v>
      </c>
    </row>
    <row r="8" spans="1:10" x14ac:dyDescent="0.25">
      <c r="A8" s="2"/>
      <c r="B8" s="2"/>
      <c r="C8" s="2"/>
      <c r="D8" s="3"/>
      <c r="E8" s="2"/>
      <c r="F8" s="2"/>
      <c r="G8" s="2"/>
      <c r="H8" s="2"/>
      <c r="I8" s="3"/>
      <c r="J8" s="3"/>
    </row>
    <row r="9" spans="1:10" ht="79.5" x14ac:dyDescent="0.25">
      <c r="A9" s="7" t="s">
        <v>12</v>
      </c>
      <c r="B9" s="2"/>
      <c r="C9" s="8">
        <v>1</v>
      </c>
      <c r="D9" s="9">
        <v>2807.8</v>
      </c>
      <c r="E9" s="8">
        <v>1</v>
      </c>
      <c r="F9" s="10">
        <f>D9</f>
        <v>2807.8</v>
      </c>
      <c r="G9" s="8">
        <f>E9</f>
        <v>1</v>
      </c>
      <c r="H9" s="10">
        <f>Tabelle32[[#This Row],[Monate 1-6]]</f>
        <v>2807.8</v>
      </c>
      <c r="I9" s="8">
        <f>G9</f>
        <v>1</v>
      </c>
      <c r="J9" s="10">
        <f>D9</f>
        <v>2807.8</v>
      </c>
    </row>
    <row r="10" spans="1:10" x14ac:dyDescent="0.25">
      <c r="A10" s="11" t="s">
        <v>13</v>
      </c>
      <c r="B10" s="2"/>
      <c r="C10" s="8">
        <f>Tabelle32[[#This Row],[Monate 1-6]]/D9</f>
        <v>1</v>
      </c>
      <c r="D10" s="10">
        <f>D9</f>
        <v>2807.8</v>
      </c>
      <c r="E10" s="8">
        <f>Tabelle32[[#This Row],[Monate 7-9]]/F9</f>
        <v>0.75000000000000011</v>
      </c>
      <c r="F10" s="10">
        <f>F9*0.75</f>
        <v>2105.8500000000004</v>
      </c>
      <c r="G10" s="8">
        <f>Tabelle32[[#This Row],[Monate 10-12]]/H9</f>
        <v>0.5</v>
      </c>
      <c r="H10" s="10">
        <f>H9*0.5</f>
        <v>1403.9</v>
      </c>
      <c r="I10" s="8">
        <f>Tabelle32[[#This Row],[Monate 13-24]]/J9</f>
        <v>0.25</v>
      </c>
      <c r="J10" s="10">
        <f>J9*0.25</f>
        <v>701.95</v>
      </c>
    </row>
    <row r="11" spans="1:10" ht="90" x14ac:dyDescent="0.25">
      <c r="A11" s="12" t="s">
        <v>14</v>
      </c>
      <c r="B11" s="13"/>
      <c r="C11" s="14">
        <v>0</v>
      </c>
      <c r="D11" s="15"/>
      <c r="E11" s="14">
        <f>F11/F9</f>
        <v>0.25</v>
      </c>
      <c r="F11" s="16">
        <f>F9*0.25</f>
        <v>701.95</v>
      </c>
      <c r="G11" s="14">
        <f>H11/H9</f>
        <v>0.5</v>
      </c>
      <c r="H11" s="16">
        <f>H9*0.5</f>
        <v>1403.9</v>
      </c>
      <c r="I11" s="14">
        <f>J11/J9</f>
        <v>0.75000000000000011</v>
      </c>
      <c r="J11" s="16">
        <f>J9*0.75</f>
        <v>2105.8500000000004</v>
      </c>
    </row>
    <row r="12" spans="1:10" x14ac:dyDescent="0.25">
      <c r="A12" s="11" t="s">
        <v>15</v>
      </c>
      <c r="B12" s="2"/>
      <c r="C12" s="17"/>
      <c r="D12" s="3"/>
      <c r="E12" s="2"/>
      <c r="F12" s="18">
        <f>(F9)-(F10+F11)</f>
        <v>0</v>
      </c>
      <c r="G12" s="2"/>
      <c r="H12" s="18">
        <f>(H9)-(H10+H11)</f>
        <v>0</v>
      </c>
      <c r="I12" s="3"/>
      <c r="J12" s="18">
        <f>(J9)-(J10+J11)</f>
        <v>0</v>
      </c>
    </row>
    <row r="13" spans="1:10" x14ac:dyDescent="0.25">
      <c r="A13" s="2" t="s">
        <v>16</v>
      </c>
      <c r="B13" s="2"/>
      <c r="C13" s="17"/>
      <c r="D13" s="10">
        <f>D10*6</f>
        <v>16846.800000000003</v>
      </c>
      <c r="E13" s="19"/>
      <c r="F13" s="10">
        <f>F10*3</f>
        <v>6317.5500000000011</v>
      </c>
      <c r="G13" s="2"/>
      <c r="H13" s="20">
        <f>H10*3</f>
        <v>4211.7000000000007</v>
      </c>
      <c r="I13" s="10"/>
      <c r="J13" s="20">
        <f>J10*12</f>
        <v>8423.4000000000015</v>
      </c>
    </row>
    <row r="14" spans="1:10" x14ac:dyDescent="0.25">
      <c r="A14" s="2" t="s">
        <v>17</v>
      </c>
      <c r="B14" s="2"/>
      <c r="C14" s="17"/>
      <c r="D14" s="10">
        <f>SUM(D13,F13,H13,J13)</f>
        <v>35799.450000000012</v>
      </c>
      <c r="E14" s="19"/>
      <c r="F14" s="10"/>
      <c r="G14" s="2"/>
      <c r="H14" s="3"/>
      <c r="I14" s="3"/>
      <c r="J14" s="3"/>
    </row>
    <row r="15" spans="1:10" x14ac:dyDescent="0.25">
      <c r="A15" s="21"/>
      <c r="C15" s="22"/>
      <c r="D15" s="1"/>
      <c r="F15" s="1"/>
      <c r="H15" s="1"/>
    </row>
  </sheetData>
  <mergeCells count="1">
    <mergeCell ref="A6:J6"/>
  </mergeCells>
  <pageMargins left="0.7" right="0.7" top="0.78740157499999996" bottom="0.78740157499999996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Teigelkamp</dc:creator>
  <cp:lastModifiedBy>Daniela Teigelkamp</cp:lastModifiedBy>
  <dcterms:created xsi:type="dcterms:W3CDTF">2021-07-28T13:46:37Z</dcterms:created>
  <dcterms:modified xsi:type="dcterms:W3CDTF">2021-07-28T14:00:14Z</dcterms:modified>
</cp:coreProperties>
</file>